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uventudesgto-my.sharepoint.com/personal/iorozco_juventudesgente_gob_mx/Documents/Documentos/Informacion Financiera/Información Financiera 2026/02 ASEG/1er Trimestre/"/>
    </mc:Choice>
  </mc:AlternateContent>
  <xr:revisionPtr revIDLastSave="0" documentId="8_{927E7DCF-322A-4745-8C53-0ED4730EB5C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C3" i="2" l="1"/>
  <c r="B3" i="2"/>
  <c r="D3" i="2"/>
  <c r="E12" i="2"/>
  <c r="F12" i="2"/>
  <c r="E4" i="2"/>
  <c r="F4" i="2"/>
  <c r="F3" i="2" l="1"/>
  <c r="E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<sst xmlns="http://schemas.openxmlformats.org/spreadsheetml/2006/main" count="27" uniqueCount="27">
  <si>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</si>
  <si>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</si>
  <si>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</si>
  <si>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</si>
  <si>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</si>
  <si>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</si>
  <si>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</si>
  <si>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</si>
  <si>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</si>
  <si>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</si>
  <si>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</si>
  <si>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</si>
  <si>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</si>
  <si>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</si>
  <si>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</si>
  <si>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</si>
  <si>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</si>
  <si>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</si>
  <si>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</si>
  <si>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</si>
  <si>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</si>
  <si>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</si>
  <si>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</si>
  <si>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</si>
  <si>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</si>
  <si>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</si>
  <si>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INSTITUTO PARA EL DESARROLLO Y ATENCIÓN A LAS JUVENTUDES DEL ESTADO DE GUANAJUATO
Estado Analítico del Activo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</si>
</sst>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indent="1"/>
    </xf>
    <xf numFmtId="0" fontId="2" fillId="0" borderId="4" xfId="8" applyFont="1" applyBorder="1" applyAlignment="1">
      <alignment horizontal="left" vertical="top" indent="2"/>
    </xf>
    <xf numFmtId="0" fontId="3" fillId="0" borderId="4" xfId="8" applyFont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Normal="100" workbookViewId="0">
      <selection activeCell="F3" sqref="F3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445468113.96000004</v>
      </c>
      <c r="C3" s="8">
        <f t="shared" ref="C3:F3" si="0">C4+C12</f>
        <v>149726550.24999997</v>
      </c>
      <c r="D3" s="8">
        <f t="shared" si="0"/>
        <v>151272585.59999999</v>
      </c>
      <c r="E3" s="8">
        <f t="shared" si="0"/>
        <v>443922078.61000007</v>
      </c>
      <c r="F3" s="8">
        <f t="shared" si="0"/>
        <v>-1546035.349999994</v>
      </c>
    </row>
    <row r="4" spans="1:6" x14ac:dyDescent="0.2">
      <c r="A4" s="5" t="s">
        <v>4</v>
      </c>
      <c r="B4" s="8">
        <f>SUM(B5:B11)</f>
        <v>153859484.00999999</v>
      </c>
      <c r="C4" s="8">
        <f>SUM(C5:C11)</f>
        <v>138416785.85999998</v>
      </c>
      <c r="D4" s="8">
        <f>SUM(D5:D11)</f>
        <v>135551825.5</v>
      </c>
      <c r="E4" s="8">
        <f>SUM(E5:E11)</f>
        <v>156724444.37</v>
      </c>
      <c r="F4" s="8">
        <f>SUM(F5:F11)</f>
        <v>2864960.3599999882</v>
      </c>
    </row>
    <row r="5" spans="1:6" x14ac:dyDescent="0.2">
      <c r="A5" s="6" t="s">
        <v>5</v>
      </c>
      <c r="B5" s="9">
        <v>65163456.049999997</v>
      </c>
      <c r="C5" s="9">
        <v>101670557.41</v>
      </c>
      <c r="D5" s="9">
        <v>93597061.959999993</v>
      </c>
      <c r="E5" s="9">
        <f>B5+C5-D5</f>
        <v>73236951.499999985</v>
      </c>
      <c r="F5" s="9">
        <f t="shared" ref="F5:F11" si="1">E5-B5</f>
        <v>8073495.4499999881</v>
      </c>
    </row>
    <row r="6" spans="1:6" x14ac:dyDescent="0.2">
      <c r="A6" s="6" t="s">
        <v>6</v>
      </c>
      <c r="B6" s="9">
        <v>12090484.550000001</v>
      </c>
      <c r="C6" s="9">
        <v>31225637.16</v>
      </c>
      <c r="D6" s="9">
        <v>41123822.359999999</v>
      </c>
      <c r="E6" s="9">
        <f t="shared" ref="E6:E11" si="2">B6+C6-D6</f>
        <v>2192299.3500000015</v>
      </c>
      <c r="F6" s="9">
        <f t="shared" si="1"/>
        <v>-9898185.1999999993</v>
      </c>
    </row>
    <row r="7" spans="1:6" x14ac:dyDescent="0.2">
      <c r="A7" s="6" t="s">
        <v>7</v>
      </c>
      <c r="B7" s="9">
        <v>0</v>
      </c>
      <c r="C7" s="9">
        <v>0</v>
      </c>
      <c r="D7" s="9">
        <v>0</v>
      </c>
      <c r="E7" s="9">
        <f t="shared" si="2"/>
        <v>0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76605543.409999996</v>
      </c>
      <c r="C11" s="9">
        <v>5520591.29</v>
      </c>
      <c r="D11" s="9">
        <v>830941.18</v>
      </c>
      <c r="E11" s="9">
        <f t="shared" si="2"/>
        <v>81295193.519999996</v>
      </c>
      <c r="F11" s="9">
        <f t="shared" si="1"/>
        <v>4689650.1099999994</v>
      </c>
    </row>
    <row r="12" spans="1:6" x14ac:dyDescent="0.2">
      <c r="A12" s="5" t="s">
        <v>10</v>
      </c>
      <c r="B12" s="8">
        <f>SUM(B13:B21)</f>
        <v>291608629.95000005</v>
      </c>
      <c r="C12" s="8">
        <f>SUM(C13:C21)</f>
        <v>11309764.389999999</v>
      </c>
      <c r="D12" s="8">
        <f>SUM(D13:D21)</f>
        <v>15720760.1</v>
      </c>
      <c r="E12" s="8">
        <f>SUM(E13:E21)</f>
        <v>287197634.24000007</v>
      </c>
      <c r="F12" s="8">
        <f>SUM(F13:F21)</f>
        <v>-4410995.7099999823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283262762.36000001</v>
      </c>
      <c r="C14" s="10">
        <v>10098702.039999999</v>
      </c>
      <c r="D14" s="10">
        <v>14258252.060000001</v>
      </c>
      <c r="E14" s="10">
        <f t="shared" ref="E14:E21" si="4">B14+C14-D14</f>
        <v>279103212.34000003</v>
      </c>
      <c r="F14" s="10">
        <f t="shared" si="3"/>
        <v>-4159550.0199999809</v>
      </c>
    </row>
    <row r="15" spans="1:6" x14ac:dyDescent="0.2">
      <c r="A15" s="6" t="s">
        <v>13</v>
      </c>
      <c r="B15" s="10">
        <v>14237776.560000001</v>
      </c>
      <c r="C15" s="10">
        <v>0</v>
      </c>
      <c r="D15" s="10">
        <v>0</v>
      </c>
      <c r="E15" s="10">
        <f t="shared" si="4"/>
        <v>14237776.560000001</v>
      </c>
      <c r="F15" s="10">
        <f t="shared" si="3"/>
        <v>0</v>
      </c>
    </row>
    <row r="16" spans="1:6" x14ac:dyDescent="0.2">
      <c r="A16" s="6" t="s">
        <v>14</v>
      </c>
      <c r="B16" s="9">
        <v>26874594.75</v>
      </c>
      <c r="C16" s="9">
        <v>143800</v>
      </c>
      <c r="D16" s="9">
        <v>1154461.1200000001</v>
      </c>
      <c r="E16" s="9">
        <f t="shared" si="4"/>
        <v>25863933.629999999</v>
      </c>
      <c r="F16" s="9">
        <f t="shared" si="3"/>
        <v>-1010661.120000001</v>
      </c>
    </row>
    <row r="17" spans="1:6" x14ac:dyDescent="0.2">
      <c r="A17" s="6" t="s">
        <v>15</v>
      </c>
      <c r="B17" s="9">
        <v>0</v>
      </c>
      <c r="C17" s="9">
        <v>0</v>
      </c>
      <c r="D17" s="9">
        <v>0</v>
      </c>
      <c r="E17" s="9">
        <f t="shared" si="4"/>
        <v>0</v>
      </c>
      <c r="F17" s="9">
        <f t="shared" si="3"/>
        <v>0</v>
      </c>
    </row>
    <row r="18" spans="1:6" x14ac:dyDescent="0.2">
      <c r="A18" s="6" t="s">
        <v>16</v>
      </c>
      <c r="B18" s="9">
        <v>-31616953.690000001</v>
      </c>
      <c r="C18" s="9">
        <v>1067262.3500000001</v>
      </c>
      <c r="D18" s="9">
        <v>215970.92</v>
      </c>
      <c r="E18" s="9">
        <f t="shared" si="4"/>
        <v>-30765662.260000002</v>
      </c>
      <c r="F18" s="9">
        <f t="shared" si="3"/>
        <v>851291.4299999997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x14ac:dyDescent="0.2">
      <c r="A20" s="6" t="s">
        <v>18</v>
      </c>
      <c r="B20" s="9">
        <v>-1149550.03</v>
      </c>
      <c r="C20" s="9">
        <v>0</v>
      </c>
      <c r="D20" s="9">
        <v>92076</v>
      </c>
      <c r="E20" s="9">
        <f t="shared" si="4"/>
        <v>-1241626.03</v>
      </c>
      <c r="F20" s="9">
        <f t="shared" si="3"/>
        <v>-92076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Ivon Alejandra Orozco Gómez</cp:lastModifiedBy>
  <cp:lastPrinted>2018-03-08T18:40:55Z</cp:lastPrinted>
  <dcterms:created xsi:type="dcterms:W3CDTF">2014-02-09T04:04:15Z</dcterms:created>
  <dcterms:modified xsi:type="dcterms:W3CDTF">2026-04-14T22:42:11Z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