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088C12B0-8221-4CC8-AAF4-FB989E2F0915}" xr6:coauthVersionLast="47" xr6:coauthVersionMax="47" xr10:uidLastSave="{00000000-0000-0000-0000-000000000000}"/>
  <bookViews>
    <workbookView xWindow="-18735" yWindow="0" windowWidth="15375" windowHeight="15585" xr2:uid="{B1649516-037D-4989-A056-A21C81EC8286}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  <c r="F41" i="1"/>
  <c r="F70" i="1" s="1"/>
  <c r="E41" i="1"/>
  <c r="C41" i="1"/>
  <c r="C70" i="1" s="1"/>
  <c r="B41" i="1"/>
  <c r="B70" i="1" s="1"/>
  <c r="G34" i="1"/>
  <c r="D34" i="1"/>
  <c r="G15" i="1"/>
  <c r="G41" i="1" s="1"/>
  <c r="G70" i="1" s="1"/>
  <c r="D15" i="1"/>
  <c r="D41" i="1" s="1"/>
  <c r="D70" i="1" s="1"/>
  <c r="A4" i="1"/>
  <c r="A2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<sst xmlns="http://schemas.openxmlformats.org/spreadsheetml/2006/main" count="74" uniqueCount="74">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</sst>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3" fontId="0" fillId="0" borderId="15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3" fontId="2" fillId="0" borderId="15" xfId="1" applyNumberFormat="1" applyFont="1" applyFill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2" fillId="0" borderId="15" xfId="0" applyNumberFormat="1" applyFont="1" applyBorder="1" applyAlignment="1" applyProtection="1">
      <alignment vertical="center"/>
      <protection locked="0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14A8-72AD-4B57-AAFC-A1D823378109}">
  <sheetPr>
    <outlinePr summaryBelow="0"/>
    <pageSetUpPr fitToPage="1"/>
  </sheetPr>
  <dimension ref="A1:G77"/>
  <sheetViews>
    <sheetView showGridLines="0" tabSelected="1" zoomScale="75" zoomScaleNormal="75" workbookViewId="0">
      <selection activeCell="B34" sqref="B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01 de enero al 31 de marzo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18</v>
      </c>
      <c r="B15" s="22">
        <v>19400000</v>
      </c>
      <c r="C15" s="22">
        <v>19082008.239999998</v>
      </c>
      <c r="D15" s="23">
        <f t="shared" ref="D15" si="0">B15+C15</f>
        <v>38482008.239999995</v>
      </c>
      <c r="E15" s="22">
        <v>5240664.32</v>
      </c>
      <c r="F15" s="22">
        <v>5240664.32</v>
      </c>
      <c r="G15" s="23">
        <f t="shared" ref="G15" si="1">F15-B15</f>
        <v>-14159335.68</v>
      </c>
    </row>
    <row r="16" spans="1:7" x14ac:dyDescent="0.25">
      <c r="A16" s="24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5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5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5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5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5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25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5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5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5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5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5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25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25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5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25">
      <c r="A32" s="25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4.45" customHeight="1" x14ac:dyDescent="0.25">
      <c r="A33" s="25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4.45" customHeight="1" x14ac:dyDescent="0.25">
      <c r="A34" s="20" t="s">
        <v>37</v>
      </c>
      <c r="B34" s="22">
        <v>141456459.37</v>
      </c>
      <c r="C34" s="22">
        <v>744946.43</v>
      </c>
      <c r="D34" s="23">
        <f>B34+C34</f>
        <v>142201405.80000001</v>
      </c>
      <c r="E34" s="22">
        <v>25888508.059999999</v>
      </c>
      <c r="F34" s="22">
        <v>25888508.059999999</v>
      </c>
      <c r="G34" s="23">
        <f t="shared" ref="G34" si="2">F34-B34</f>
        <v>-115567951.31</v>
      </c>
    </row>
    <row r="35" spans="1:7" ht="14.45" customHeight="1" x14ac:dyDescent="0.25">
      <c r="A35" s="20" t="s">
        <v>38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45" customHeight="1" x14ac:dyDescent="0.25">
      <c r="A36" s="25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4.45" customHeight="1" x14ac:dyDescent="0.25">
      <c r="A37" s="20" t="s">
        <v>40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x14ac:dyDescent="0.25">
      <c r="A38" s="25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x14ac:dyDescent="0.25">
      <c r="A39" s="25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25">
      <c r="A40" s="26"/>
      <c r="B40" s="21"/>
      <c r="C40" s="21"/>
      <c r="D40" s="21"/>
      <c r="E40" s="21"/>
      <c r="F40" s="21"/>
      <c r="G40" s="21"/>
    </row>
    <row r="41" spans="1:7" x14ac:dyDescent="0.25">
      <c r="A41" s="27" t="s">
        <v>43</v>
      </c>
      <c r="B41" s="28">
        <f>B9+B10+B11+B12+B13+B14+B15+B16+B28++B34+B35+B37</f>
        <v>160856459.37</v>
      </c>
      <c r="C41" s="28">
        <f t="shared" ref="C41:G41" si="3">C9+C10+C11+C12+C13+C14+C15+C16+C28++C34+C35+C37</f>
        <v>19826954.669999998</v>
      </c>
      <c r="D41" s="28">
        <f t="shared" si="3"/>
        <v>180683414.04000002</v>
      </c>
      <c r="E41" s="28">
        <f t="shared" si="3"/>
        <v>31129172.379999999</v>
      </c>
      <c r="F41" s="28">
        <f t="shared" si="3"/>
        <v>31129172.379999999</v>
      </c>
      <c r="G41" s="28">
        <f t="shared" si="3"/>
        <v>-129727286.99000001</v>
      </c>
    </row>
    <row r="42" spans="1:7" x14ac:dyDescent="0.25">
      <c r="A42" s="27" t="s">
        <v>44</v>
      </c>
      <c r="B42" s="29"/>
      <c r="C42" s="29"/>
      <c r="D42" s="29"/>
      <c r="E42" s="29"/>
      <c r="F42" s="29"/>
      <c r="G42" s="30">
        <v>0</v>
      </c>
    </row>
    <row r="43" spans="1:7" x14ac:dyDescent="0.25">
      <c r="A43" s="26"/>
      <c r="B43" s="31"/>
      <c r="C43" s="31"/>
      <c r="D43" s="31"/>
      <c r="E43" s="31"/>
      <c r="F43" s="31"/>
      <c r="G43" s="31"/>
    </row>
    <row r="44" spans="1:7" x14ac:dyDescent="0.25">
      <c r="A44" s="27" t="s">
        <v>45</v>
      </c>
      <c r="B44" s="31"/>
      <c r="C44" s="31"/>
      <c r="D44" s="31"/>
      <c r="E44" s="31"/>
      <c r="F44" s="31"/>
      <c r="G44" s="31"/>
    </row>
    <row r="45" spans="1:7" x14ac:dyDescent="0.25">
      <c r="A45" s="20" t="s">
        <v>46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32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32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32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30" x14ac:dyDescent="0.25">
      <c r="A49" s="32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25">
      <c r="A50" s="32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32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30" x14ac:dyDescent="0.25">
      <c r="A52" s="33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25">
      <c r="A53" s="25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55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25">
      <c r="A55" s="33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32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32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25">
      <c r="A58" s="33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25">
      <c r="A59" s="20" t="s">
        <v>60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32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32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6"/>
      <c r="B64" s="31"/>
      <c r="C64" s="31"/>
      <c r="D64" s="31"/>
      <c r="E64" s="31"/>
      <c r="F64" s="31"/>
      <c r="G64" s="31"/>
    </row>
    <row r="65" spans="1:7" x14ac:dyDescent="0.25">
      <c r="A65" s="27" t="s">
        <v>65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</row>
    <row r="66" spans="1:7" x14ac:dyDescent="0.25">
      <c r="A66" s="26"/>
      <c r="B66" s="31"/>
      <c r="C66" s="31"/>
      <c r="D66" s="31"/>
      <c r="E66" s="31"/>
      <c r="F66" s="31"/>
      <c r="G66" s="31"/>
    </row>
    <row r="67" spans="1:7" x14ac:dyDescent="0.25">
      <c r="A67" s="27" t="s">
        <v>66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6"/>
      <c r="B69" s="31"/>
      <c r="C69" s="31"/>
      <c r="D69" s="31"/>
      <c r="E69" s="31"/>
      <c r="F69" s="31"/>
      <c r="G69" s="31"/>
    </row>
    <row r="70" spans="1:7" x14ac:dyDescent="0.25">
      <c r="A70" s="27" t="s">
        <v>68</v>
      </c>
      <c r="B70" s="28">
        <f>B41+B65+B67</f>
        <v>160856459.37</v>
      </c>
      <c r="C70" s="28">
        <f t="shared" ref="C70:G70" si="4">C41+C65+C67</f>
        <v>19826954.669999998</v>
      </c>
      <c r="D70" s="28">
        <f t="shared" si="4"/>
        <v>180683414.04000002</v>
      </c>
      <c r="E70" s="28">
        <f t="shared" si="4"/>
        <v>31129172.379999999</v>
      </c>
      <c r="F70" s="28">
        <f t="shared" si="4"/>
        <v>31129172.379999999</v>
      </c>
      <c r="G70" s="28">
        <f t="shared" si="4"/>
        <v>-129727286.99000001</v>
      </c>
    </row>
    <row r="71" spans="1:7" x14ac:dyDescent="0.25">
      <c r="A71" s="26"/>
      <c r="B71" s="31"/>
      <c r="C71" s="31"/>
      <c r="D71" s="31"/>
      <c r="E71" s="31"/>
      <c r="F71" s="31"/>
      <c r="G71" s="31"/>
    </row>
    <row r="72" spans="1:7" x14ac:dyDescent="0.25">
      <c r="A72" s="27" t="s">
        <v>69</v>
      </c>
      <c r="B72" s="31"/>
      <c r="C72" s="31"/>
      <c r="D72" s="31"/>
      <c r="E72" s="31"/>
      <c r="F72" s="31"/>
      <c r="G72" s="31"/>
    </row>
    <row r="73" spans="1:7" ht="30" x14ac:dyDescent="0.25">
      <c r="A73" s="34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4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5" t="s">
        <v>72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</row>
    <row r="76" spans="1:7" x14ac:dyDescent="0.25">
      <c r="A76" s="36"/>
      <c r="B76" s="37"/>
      <c r="C76" s="37"/>
      <c r="D76" s="37"/>
      <c r="E76" s="37"/>
      <c r="F76" s="37"/>
      <c r="G76" s="37"/>
    </row>
    <row r="77" spans="1:7" x14ac:dyDescent="0.25">
      <c r="A77" t="s">
        <v>73</v>
      </c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C8CE47A3-A438-4AB0-9C04-D30BD60424E4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2026-04-17T18:24:53Z</dcterms:created>
  <dcterms:modified xsi:type="dcterms:W3CDTF">2026-04-17T18:25:29Z</dcterms:modified>
</cp:coreProperties>
</file>